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2857953780\Documents\PROCESSOS 2025\Memoria de Cálculo\Gên. Alm. Abrigo Raio de Sol\Memoria de Cálculo Abrigo Raio de Sol (itens fracassados)\"/>
    </mc:Choice>
  </mc:AlternateContent>
  <xr:revisionPtr revIDLastSave="0" documentId="13_ncr:1_{7476A967-B47C-41C2-B836-605B45F170A9}" xr6:coauthVersionLast="47" xr6:coauthVersionMax="47" xr10:uidLastSave="{00000000-0000-0000-0000-000000000000}"/>
  <bookViews>
    <workbookView xWindow="-120" yWindow="-120" windowWidth="29040" windowHeight="15840" activeTab="2" xr2:uid="{EB5FFA0B-D52C-41BA-A597-2A98D9E2AD84}"/>
  </bookViews>
  <sheets>
    <sheet name="ANEXO II - VALOR" sheetId="2" r:id="rId1"/>
    <sheet name="ANEXO I - QUANTITATIVO" sheetId="3" r:id="rId2"/>
    <sheet name="ANEXO I - VALOR (TR)" sheetId="4" r:id="rId3"/>
  </sheets>
  <definedNames>
    <definedName name="_xlnm.Print_Area" localSheetId="1">'ANEXO I - QUANTITATIVO'!$A$1:$E$24</definedName>
    <definedName name="_xlnm.Print_Area" localSheetId="2">'ANEXO I - VALOR (TR)'!$A$1:$G$24</definedName>
    <definedName name="_xlnm.Print_Area" localSheetId="0">'ANEXO II - VALOR'!$A$1:$G$24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4" l="1"/>
  <c r="F20" i="4"/>
  <c r="G20" i="4" s="1"/>
  <c r="E20" i="4"/>
  <c r="F19" i="4"/>
  <c r="G19" i="4" s="1"/>
  <c r="E19" i="4"/>
  <c r="G18" i="4"/>
  <c r="F18" i="4"/>
  <c r="E18" i="4"/>
  <c r="F17" i="4"/>
  <c r="G17" i="4" s="1"/>
  <c r="F16" i="4"/>
  <c r="G16" i="4" s="1"/>
  <c r="E16" i="4"/>
  <c r="F15" i="4"/>
  <c r="G15" i="4" s="1"/>
  <c r="E15" i="4"/>
  <c r="G14" i="4"/>
  <c r="F14" i="4"/>
  <c r="E14" i="4"/>
  <c r="F13" i="4"/>
  <c r="G13" i="4" s="1"/>
  <c r="F12" i="4"/>
  <c r="F21" i="4" s="1"/>
  <c r="E12" i="4"/>
  <c r="E12" i="2"/>
  <c r="E13" i="2"/>
  <c r="E14" i="2"/>
  <c r="E15" i="2"/>
  <c r="E16" i="2"/>
  <c r="E17" i="2"/>
  <c r="E18" i="2"/>
  <c r="E19" i="2"/>
  <c r="E20" i="2"/>
  <c r="G12" i="4" l="1"/>
  <c r="G21" i="4" s="1"/>
  <c r="E13" i="4"/>
  <c r="E17" i="4"/>
  <c r="E20" i="3"/>
  <c r="D20" i="3" s="1"/>
  <c r="E19" i="3"/>
  <c r="D19" i="3" s="1"/>
  <c r="E18" i="3"/>
  <c r="D18" i="3" s="1"/>
  <c r="E17" i="3"/>
  <c r="D17" i="3" s="1"/>
  <c r="E16" i="3"/>
  <c r="D16" i="3" s="1"/>
  <c r="E15" i="3"/>
  <c r="D15" i="3" s="1"/>
  <c r="E14" i="3"/>
  <c r="D14" i="3" s="1"/>
  <c r="E13" i="3"/>
  <c r="D13" i="3" s="1"/>
  <c r="E12" i="3"/>
  <c r="D12" i="3" s="1"/>
  <c r="F12" i="2"/>
  <c r="G12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13" i="2"/>
  <c r="G13" i="2" s="1"/>
  <c r="C21" i="2"/>
  <c r="E21" i="3" l="1"/>
  <c r="G21" i="2"/>
  <c r="F21" i="2"/>
</calcChain>
</file>

<file path=xl/sharedStrings.xml><?xml version="1.0" encoding="utf-8"?>
<sst xmlns="http://schemas.openxmlformats.org/spreadsheetml/2006/main" count="61" uniqueCount="23">
  <si>
    <t>Item</t>
  </si>
  <si>
    <t>Valor Total</t>
  </si>
  <si>
    <t xml:space="preserve">Descrição do Item </t>
  </si>
  <si>
    <t>Abrigo Raio de Sol</t>
  </si>
  <si>
    <t>FUNDO MUNICIPAL DA CRIANÇA E DO ADOLESCENTE</t>
  </si>
  <si>
    <t>Valor Unitário</t>
  </si>
  <si>
    <t>Quantidade de Itens Distribuidos</t>
  </si>
  <si>
    <t>Distribuição dos Itens por Unidade/Equipamento</t>
  </si>
  <si>
    <t>ANEXO I - MEMÓRIA DE CÁLCULO DETALHADA</t>
  </si>
  <si>
    <t xml:space="preserve">TOTAL </t>
  </si>
  <si>
    <t>AMEIXA PRETA, DESIDRATADA/SECA, EMBALAGEM DE 1 KG.</t>
  </si>
  <si>
    <t>ARROZ TIPO 1, POLIDO, GRÃO LONGO FINO, AGULHINHA, EMBALAGEM DE 5 KG.</t>
  </si>
  <si>
    <t>AZEITE DE OLIVA PURO, EXTRA VIRGEM, EMBALAGEM DE 500ML.</t>
  </si>
  <si>
    <t>BANANA TIPO PRATA, ORGÂNICA, NATURAL, EMBALAGEM DE 1 KG.</t>
  </si>
  <si>
    <t>BATATA TIPO INGLESA, EMBALAGEM DE 1 KG.</t>
  </si>
  <si>
    <t>BETERRABA ORGÂNICA, EMBALAGEM DE 1 KG.</t>
  </si>
  <si>
    <t>ERVILHA EM CONSERVA, EMBALAGEM DE 200 G.</t>
  </si>
  <si>
    <t>FARINHA DE MANDIOCA, SECA, BRANCA, TORRADA, FINA, EMBALAGEM DE 1 KG.</t>
  </si>
  <si>
    <t>GELATINA EM PÓ, ZERO AÇÚCAR, SABOR MORANGO, EMBALAGEM DE 35G.</t>
  </si>
  <si>
    <t>ANEXO II - MEMÓRIA DE CÁLCULO DETALHADA</t>
  </si>
  <si>
    <t>QUANT. MÊS (aproximadamente)</t>
  </si>
  <si>
    <t>Saquarema, 18 de novembro de 2025</t>
  </si>
  <si>
    <t>Saquarema, 12 de janeiro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</si>
</sst>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u/>
      <sz val="14"/>
      <color theme="1"/>
      <name val="Arial"/>
      <family val="2"/>
    </font>
    <font>
      <sz val="3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164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justify" vertical="center"/>
    </xf>
    <xf numFmtId="164" fontId="5" fillId="4" borderId="7" xfId="1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44" fontId="2" fillId="0" borderId="11" xfId="2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44" fontId="2" fillId="4" borderId="11" xfId="2" applyFont="1" applyFill="1" applyBorder="1" applyAlignment="1">
      <alignment horizontal="center" vertical="center" wrapText="1"/>
    </xf>
    <xf numFmtId="44" fontId="7" fillId="0" borderId="11" xfId="2" applyFont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44" fontId="6" fillId="5" borderId="11" xfId="2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00CC99"/>
      <color rgb="FF00FFCC"/>
      <color rgb="FF33CC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40821</xdr:rowOff>
    </xdr:from>
    <xdr:to>
      <xdr:col>6</xdr:col>
      <xdr:colOff>818000</xdr:colOff>
      <xdr:row>5</xdr:row>
      <xdr:rowOff>143873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7BC1554D-B3C4-4D75-A872-6052A0838F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20667889" y="394607"/>
          <a:ext cx="1920177" cy="633730"/>
        </a:xfrm>
        <a:prstGeom prst="rect">
          <a:avLst/>
        </a:prstGeom>
      </xdr:spPr>
    </xdr:pic>
    <xdr:clientData/>
  </xdr:twoCellAnchor>
  <xdr:twoCellAnchor editAs="oneCell">
    <xdr:from>
      <xdr:col>0</xdr:col>
      <xdr:colOff>52665</xdr:colOff>
      <xdr:row>0</xdr:row>
      <xdr:rowOff>19050</xdr:rowOff>
    </xdr:from>
    <xdr:to>
      <xdr:col>6</xdr:col>
      <xdr:colOff>1243853</xdr:colOff>
      <xdr:row>2</xdr:row>
      <xdr:rowOff>68035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CEDEBE18-B1DD-14A5-C36A-04B6B4EE82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52665" y="19050"/>
          <a:ext cx="10088659" cy="407573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2</xdr:row>
      <xdr:rowOff>81643</xdr:rowOff>
    </xdr:from>
    <xdr:to>
      <xdr:col>1</xdr:col>
      <xdr:colOff>3152776</xdr:colOff>
      <xdr:row>5</xdr:row>
      <xdr:rowOff>176893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5FC8BFCC-0E37-DEFF-0EC7-317024D65511}"/>
            </a:ext>
          </a:extLst>
        </xdr:cNvPr>
        <xdr:cNvSpPr txBox="1">
          <a:spLocks noChangeArrowheads="1"/>
        </xdr:cNvSpPr>
      </xdr:nvSpPr>
      <xdr:spPr bwMode="auto">
        <a:xfrm>
          <a:off x="28576" y="435429"/>
          <a:ext cx="3586843" cy="62592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515471</xdr:colOff>
      <xdr:row>2</xdr:row>
      <xdr:rowOff>63233</xdr:rowOff>
    </xdr:from>
    <xdr:to>
      <xdr:col>3</xdr:col>
      <xdr:colOff>1057325</xdr:colOff>
      <xdr:row>5</xdr:row>
      <xdr:rowOff>166285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4ACC8EC5-AB6D-434A-832E-14654EA608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5535706" y="421821"/>
          <a:ext cx="1908972" cy="640935"/>
        </a:xfrm>
        <a:prstGeom prst="rect">
          <a:avLst/>
        </a:prstGeom>
      </xdr:spPr>
    </xdr:pic>
    <xdr:clientData/>
  </xdr:twoCellAnchor>
  <xdr:twoCellAnchor editAs="oneCell">
    <xdr:from>
      <xdr:col>0</xdr:col>
      <xdr:colOff>52666</xdr:colOff>
      <xdr:row>0</xdr:row>
      <xdr:rowOff>19050</xdr:rowOff>
    </xdr:from>
    <xdr:to>
      <xdr:col>4</xdr:col>
      <xdr:colOff>1053353</xdr:colOff>
      <xdr:row>2</xdr:row>
      <xdr:rowOff>68035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A01834DA-5FDC-4B06-82D2-78F635D7D4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52666" y="19050"/>
          <a:ext cx="7746628" cy="407573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2</xdr:row>
      <xdr:rowOff>81643</xdr:rowOff>
    </xdr:from>
    <xdr:to>
      <xdr:col>1</xdr:col>
      <xdr:colOff>3152776</xdr:colOff>
      <xdr:row>5</xdr:row>
      <xdr:rowOff>176893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C3651613-8C3B-4C85-A66E-6D8DCFECC061}"/>
            </a:ext>
          </a:extLst>
        </xdr:cNvPr>
        <xdr:cNvSpPr txBox="1">
          <a:spLocks noChangeArrowheads="1"/>
        </xdr:cNvSpPr>
      </xdr:nvSpPr>
      <xdr:spPr bwMode="auto">
        <a:xfrm>
          <a:off x="28576" y="443593"/>
          <a:ext cx="3581400" cy="638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40821</xdr:rowOff>
    </xdr:from>
    <xdr:to>
      <xdr:col>6</xdr:col>
      <xdr:colOff>818000</xdr:colOff>
      <xdr:row>5</xdr:row>
      <xdr:rowOff>143873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B87FB524-35D3-47B2-8445-E831A20256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7800975" y="402771"/>
          <a:ext cx="1913375" cy="645977"/>
        </a:xfrm>
        <a:prstGeom prst="rect">
          <a:avLst/>
        </a:prstGeom>
      </xdr:spPr>
    </xdr:pic>
    <xdr:clientData/>
  </xdr:twoCellAnchor>
  <xdr:twoCellAnchor editAs="oneCell">
    <xdr:from>
      <xdr:col>0</xdr:col>
      <xdr:colOff>52665</xdr:colOff>
      <xdr:row>0</xdr:row>
      <xdr:rowOff>19050</xdr:rowOff>
    </xdr:from>
    <xdr:to>
      <xdr:col>6</xdr:col>
      <xdr:colOff>1243853</xdr:colOff>
      <xdr:row>2</xdr:row>
      <xdr:rowOff>68035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95E7D81C-DB02-4BCC-B717-B87126A2B1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52665" y="19050"/>
          <a:ext cx="10087538" cy="410935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2</xdr:row>
      <xdr:rowOff>81643</xdr:rowOff>
    </xdr:from>
    <xdr:to>
      <xdr:col>1</xdr:col>
      <xdr:colOff>3152776</xdr:colOff>
      <xdr:row>5</xdr:row>
      <xdr:rowOff>176893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25C91F66-F069-469D-B522-53A6E6370BBE}"/>
            </a:ext>
          </a:extLst>
        </xdr:cNvPr>
        <xdr:cNvSpPr txBox="1">
          <a:spLocks noChangeArrowheads="1"/>
        </xdr:cNvSpPr>
      </xdr:nvSpPr>
      <xdr:spPr bwMode="auto">
        <a:xfrm>
          <a:off x="28576" y="443593"/>
          <a:ext cx="3581400" cy="638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C809A-0D60-468F-A030-0091B233825C}">
  <sheetPr>
    <tabColor theme="9" tint="0.59999389629810485"/>
    <pageSetUpPr fitToPage="1"/>
  </sheetPr>
  <dimension ref="A1:G29"/>
  <sheetViews>
    <sheetView showGridLines="0" zoomScaleNormal="100" workbookViewId="0">
      <pane ySplit="11" topLeftCell="A12" activePane="bottomLeft" state="frozen"/>
      <selection pane="bottomLeft" activeCell="B14" sqref="B14"/>
    </sheetView>
  </sheetViews>
  <sheetFormatPr defaultColWidth="9.140625" defaultRowHeight="14.25" x14ac:dyDescent="0.25"/>
  <cols>
    <col min="1" max="1" width="6.85546875" style="10" customWidth="1"/>
    <col min="2" max="2" width="53.28515625" style="8" customWidth="1"/>
    <col min="3" max="3" width="15.7109375" style="18" customWidth="1"/>
    <col min="4" max="5" width="20.5703125" style="10" customWidth="1"/>
    <col min="6" max="6" width="16.42578125" style="10" customWidth="1"/>
    <col min="7" max="7" width="19.7109375" style="10" bestFit="1" customWidth="1"/>
    <col min="8" max="16384" width="9.140625" style="6"/>
  </cols>
  <sheetData>
    <row r="1" spans="1:7" x14ac:dyDescent="0.25">
      <c r="A1" s="1"/>
      <c r="B1" s="2"/>
      <c r="C1" s="3"/>
      <c r="D1" s="4"/>
      <c r="E1" s="4"/>
      <c r="F1" s="4"/>
      <c r="G1" s="5"/>
    </row>
    <row r="2" spans="1:7" x14ac:dyDescent="0.25">
      <c r="A2" s="7"/>
      <c r="C2" s="9"/>
      <c r="G2" s="11"/>
    </row>
    <row r="3" spans="1:7" x14ac:dyDescent="0.25">
      <c r="A3" s="7"/>
      <c r="C3" s="9"/>
      <c r="G3" s="11"/>
    </row>
    <row r="4" spans="1:7" x14ac:dyDescent="0.25">
      <c r="A4" s="7"/>
      <c r="C4" s="9"/>
      <c r="G4" s="11"/>
    </row>
    <row r="5" spans="1:7" x14ac:dyDescent="0.25">
      <c r="A5" s="7"/>
      <c r="C5" s="9"/>
      <c r="G5" s="11"/>
    </row>
    <row r="6" spans="1:7" ht="15" thickBot="1" x14ac:dyDescent="0.3">
      <c r="A6" s="7"/>
      <c r="C6" s="9"/>
      <c r="G6" s="11"/>
    </row>
    <row r="7" spans="1:7" ht="23.25" x14ac:dyDescent="0.25">
      <c r="A7" s="34" t="s">
        <v>19</v>
      </c>
      <c r="B7" s="35"/>
      <c r="C7" s="35"/>
      <c r="D7" s="35"/>
      <c r="E7" s="35"/>
      <c r="F7" s="35"/>
      <c r="G7" s="36"/>
    </row>
    <row r="8" spans="1:7" ht="18" x14ac:dyDescent="0.25">
      <c r="A8" s="37" t="s">
        <v>7</v>
      </c>
      <c r="B8" s="38"/>
      <c r="C8" s="38"/>
      <c r="D8" s="38"/>
      <c r="E8" s="38"/>
      <c r="F8" s="38"/>
      <c r="G8" s="39"/>
    </row>
    <row r="9" spans="1:7" s="17" customFormat="1" ht="6.75" thickBot="1" x14ac:dyDescent="0.3">
      <c r="A9" s="12"/>
      <c r="B9" s="13"/>
      <c r="C9" s="14"/>
      <c r="D9" s="15"/>
      <c r="E9" s="15"/>
      <c r="F9" s="15"/>
      <c r="G9" s="16"/>
    </row>
    <row r="10" spans="1:7" ht="45" customHeight="1" thickBot="1" x14ac:dyDescent="0.3">
      <c r="A10" s="50" t="s">
        <v>0</v>
      </c>
      <c r="B10" s="48" t="s">
        <v>2</v>
      </c>
      <c r="C10" s="49" t="s">
        <v>5</v>
      </c>
      <c r="D10" s="26" t="s">
        <v>4</v>
      </c>
      <c r="E10" s="40" t="s">
        <v>20</v>
      </c>
      <c r="F10" s="40" t="s">
        <v>6</v>
      </c>
      <c r="G10" s="52" t="s">
        <v>1</v>
      </c>
    </row>
    <row r="11" spans="1:7" s="10" customFormat="1" ht="24" customHeight="1" thickBot="1" x14ac:dyDescent="0.3">
      <c r="A11" s="51"/>
      <c r="B11" s="48"/>
      <c r="C11" s="49"/>
      <c r="D11" s="33" t="s">
        <v>3</v>
      </c>
      <c r="E11" s="40"/>
      <c r="F11" s="40"/>
      <c r="G11" s="53"/>
    </row>
    <row r="12" spans="1:7" ht="29.25" thickBot="1" x14ac:dyDescent="0.3">
      <c r="A12" s="19">
        <v>1</v>
      </c>
      <c r="B12" s="31" t="s">
        <v>10</v>
      </c>
      <c r="C12" s="20">
        <v>35.54</v>
      </c>
      <c r="D12" s="21">
        <v>81</v>
      </c>
      <c r="E12" s="21">
        <f t="shared" ref="E12:E16" si="0">F12/12</f>
        <v>6.75</v>
      </c>
      <c r="F12" s="19">
        <f t="shared" ref="F12:F20" si="1">SUM(D12:D12)</f>
        <v>81</v>
      </c>
      <c r="G12" s="22">
        <f t="shared" ref="G12:G20" si="2">F12*C12</f>
        <v>2878.74</v>
      </c>
    </row>
    <row r="13" spans="1:7" ht="29.25" thickBot="1" x14ac:dyDescent="0.3">
      <c r="A13" s="19">
        <v>2</v>
      </c>
      <c r="B13" s="32" t="s">
        <v>11</v>
      </c>
      <c r="C13" s="20">
        <v>24.65</v>
      </c>
      <c r="D13" s="21">
        <v>912</v>
      </c>
      <c r="E13" s="21">
        <f t="shared" si="0"/>
        <v>76</v>
      </c>
      <c r="F13" s="19">
        <f t="shared" si="1"/>
        <v>912</v>
      </c>
      <c r="G13" s="22">
        <f t="shared" si="2"/>
        <v>22480.799999999999</v>
      </c>
    </row>
    <row r="14" spans="1:7" ht="51" customHeight="1" thickBot="1" x14ac:dyDescent="0.3">
      <c r="A14" s="19">
        <v>3</v>
      </c>
      <c r="B14" s="32" t="s">
        <v>12</v>
      </c>
      <c r="C14" s="20">
        <v>44.43</v>
      </c>
      <c r="D14" s="21">
        <v>90</v>
      </c>
      <c r="E14" s="21">
        <f t="shared" si="0"/>
        <v>7.5</v>
      </c>
      <c r="F14" s="19">
        <f t="shared" si="1"/>
        <v>90</v>
      </c>
      <c r="G14" s="22">
        <f t="shared" si="2"/>
        <v>3998.7</v>
      </c>
    </row>
    <row r="15" spans="1:7" ht="36" customHeight="1" thickBot="1" x14ac:dyDescent="0.3">
      <c r="A15" s="19">
        <v>4</v>
      </c>
      <c r="B15" s="32" t="s">
        <v>13</v>
      </c>
      <c r="C15" s="23">
        <v>3.2</v>
      </c>
      <c r="D15" s="21">
        <v>360</v>
      </c>
      <c r="E15" s="21">
        <f t="shared" si="0"/>
        <v>30</v>
      </c>
      <c r="F15" s="19">
        <f t="shared" si="1"/>
        <v>360</v>
      </c>
      <c r="G15" s="22">
        <f t="shared" si="2"/>
        <v>1152</v>
      </c>
    </row>
    <row r="16" spans="1:7" ht="37.5" customHeight="1" thickBot="1" x14ac:dyDescent="0.3">
      <c r="A16" s="19">
        <v>5</v>
      </c>
      <c r="B16" s="32" t="s">
        <v>14</v>
      </c>
      <c r="C16" s="20">
        <v>3.66</v>
      </c>
      <c r="D16" s="21">
        <v>720</v>
      </c>
      <c r="E16" s="21">
        <f t="shared" si="0"/>
        <v>60</v>
      </c>
      <c r="F16" s="19">
        <f t="shared" si="1"/>
        <v>720</v>
      </c>
      <c r="G16" s="22">
        <f t="shared" si="2"/>
        <v>2635.2000000000003</v>
      </c>
    </row>
    <row r="17" spans="1:7" ht="33.75" customHeight="1" thickBot="1" x14ac:dyDescent="0.3">
      <c r="A17" s="19">
        <v>6</v>
      </c>
      <c r="B17" s="32" t="s">
        <v>15</v>
      </c>
      <c r="C17" s="20">
        <v>3.42</v>
      </c>
      <c r="D17" s="21">
        <v>450</v>
      </c>
      <c r="E17" s="21">
        <f t="shared" ref="E17:E20" si="3">F17/12</f>
        <v>37.5</v>
      </c>
      <c r="F17" s="19">
        <f t="shared" si="1"/>
        <v>450</v>
      </c>
      <c r="G17" s="22">
        <f t="shared" si="2"/>
        <v>1539</v>
      </c>
    </row>
    <row r="18" spans="1:7" ht="36.75" customHeight="1" thickBot="1" x14ac:dyDescent="0.3">
      <c r="A18" s="19">
        <v>7</v>
      </c>
      <c r="B18" s="32" t="s">
        <v>16</v>
      </c>
      <c r="C18" s="20">
        <v>3.8</v>
      </c>
      <c r="D18" s="21">
        <v>360</v>
      </c>
      <c r="E18" s="21">
        <f t="shared" si="3"/>
        <v>30</v>
      </c>
      <c r="F18" s="19">
        <f t="shared" si="1"/>
        <v>360</v>
      </c>
      <c r="G18" s="22">
        <f t="shared" si="2"/>
        <v>1368</v>
      </c>
    </row>
    <row r="19" spans="1:7" ht="29.25" thickBot="1" x14ac:dyDescent="0.3">
      <c r="A19" s="19">
        <v>8</v>
      </c>
      <c r="B19" s="32" t="s">
        <v>17</v>
      </c>
      <c r="C19" s="23">
        <v>4.16</v>
      </c>
      <c r="D19" s="21">
        <v>324</v>
      </c>
      <c r="E19" s="21">
        <f t="shared" si="3"/>
        <v>27</v>
      </c>
      <c r="F19" s="19">
        <f t="shared" si="1"/>
        <v>324</v>
      </c>
      <c r="G19" s="22">
        <f t="shared" si="2"/>
        <v>1347.8400000000001</v>
      </c>
    </row>
    <row r="20" spans="1:7" ht="49.5" customHeight="1" thickBot="1" x14ac:dyDescent="0.3">
      <c r="A20" s="19">
        <v>9</v>
      </c>
      <c r="B20" s="32" t="s">
        <v>18</v>
      </c>
      <c r="C20" s="20">
        <v>3.96</v>
      </c>
      <c r="D20" s="21">
        <v>144</v>
      </c>
      <c r="E20" s="21">
        <f t="shared" si="3"/>
        <v>12</v>
      </c>
      <c r="F20" s="19">
        <f t="shared" si="1"/>
        <v>144</v>
      </c>
      <c r="G20" s="22">
        <f t="shared" si="2"/>
        <v>570.24</v>
      </c>
    </row>
    <row r="21" spans="1:7" ht="15.75" thickBot="1" x14ac:dyDescent="0.3">
      <c r="A21" s="47" t="s">
        <v>9</v>
      </c>
      <c r="B21" s="47"/>
      <c r="C21" s="25">
        <f>SUM(C12:C20)</f>
        <v>126.82</v>
      </c>
      <c r="F21" s="24">
        <f>SUM(F12:F20)</f>
        <v>3441</v>
      </c>
      <c r="G21" s="25">
        <f>SUM(G12:G20)</f>
        <v>37970.519999999997</v>
      </c>
    </row>
    <row r="22" spans="1:7" x14ac:dyDescent="0.25">
      <c r="A22" s="7"/>
      <c r="C22" s="9"/>
      <c r="G22" s="11"/>
    </row>
    <row r="23" spans="1:7" ht="18" x14ac:dyDescent="0.25">
      <c r="A23" s="44" t="s">
        <v>22</v>
      </c>
      <c r="B23" s="45"/>
      <c r="C23" s="45"/>
      <c r="D23" s="45"/>
      <c r="E23" s="45"/>
      <c r="F23" s="45"/>
      <c r="G23" s="46"/>
    </row>
    <row r="24" spans="1:7" ht="18.75" thickBot="1" x14ac:dyDescent="0.3">
      <c r="A24" s="41"/>
      <c r="B24" s="42"/>
      <c r="C24" s="42"/>
      <c r="D24" s="42"/>
      <c r="E24" s="42"/>
      <c r="F24" s="42"/>
      <c r="G24" s="43"/>
    </row>
    <row r="27" spans="1:7" x14ac:dyDescent="0.25">
      <c r="B27" s="6"/>
    </row>
    <row r="28" spans="1:7" x14ac:dyDescent="0.25">
      <c r="B28" s="6"/>
    </row>
    <row r="29" spans="1:7" x14ac:dyDescent="0.25">
      <c r="B29" s="6"/>
    </row>
  </sheetData>
  <sortState xmlns:xlrd2="http://schemas.microsoft.com/office/spreadsheetml/2017/richdata2" ref="B12:C20">
    <sortCondition ref="B12:B20"/>
  </sortState>
  <mergeCells count="11">
    <mergeCell ref="A7:G7"/>
    <mergeCell ref="A8:G8"/>
    <mergeCell ref="E10:E11"/>
    <mergeCell ref="A24:G24"/>
    <mergeCell ref="A23:G23"/>
    <mergeCell ref="A21:B21"/>
    <mergeCell ref="B10:B11"/>
    <mergeCell ref="C10:C11"/>
    <mergeCell ref="A10:A11"/>
    <mergeCell ref="F10:F11"/>
    <mergeCell ref="G10:G11"/>
  </mergeCells>
  <pageMargins left="0.511811024" right="0.511811024" top="0.9" bottom="0.59" header="0.31496062000000002" footer="0.17"/>
  <pageSetup paperSize="9" scale="83" orientation="landscape" r:id="rId1"/>
  <rowBreaks count="1" manualBreakCount="1">
    <brk id="2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048AF-2200-4A9C-82F1-57BE4CEFE4C6}">
  <sheetPr>
    <tabColor theme="9" tint="0.59999389629810485"/>
    <pageSetUpPr fitToPage="1"/>
  </sheetPr>
  <dimension ref="A1:E30"/>
  <sheetViews>
    <sheetView showGridLines="0" view="pageBreakPreview" zoomScale="60" zoomScaleNormal="85" workbookViewId="0">
      <pane ySplit="11" topLeftCell="A12" activePane="bottomLeft" state="frozen"/>
      <selection pane="bottomLeft" activeCell="D34" sqref="D34"/>
    </sheetView>
  </sheetViews>
  <sheetFormatPr defaultColWidth="9.140625" defaultRowHeight="14.25" x14ac:dyDescent="0.25"/>
  <cols>
    <col min="1" max="1" width="6.85546875" style="10" customWidth="1"/>
    <col min="2" max="2" width="53.28515625" style="8" customWidth="1"/>
    <col min="3" max="4" width="20.5703125" style="10" customWidth="1"/>
    <col min="5" max="5" width="16.42578125" style="10" customWidth="1"/>
    <col min="6" max="16384" width="9.140625" style="6"/>
  </cols>
  <sheetData>
    <row r="1" spans="1:5" x14ac:dyDescent="0.25">
      <c r="A1" s="1"/>
      <c r="B1" s="2"/>
      <c r="C1" s="4"/>
      <c r="D1" s="4"/>
      <c r="E1" s="5"/>
    </row>
    <row r="2" spans="1:5" x14ac:dyDescent="0.25">
      <c r="A2" s="7"/>
      <c r="E2" s="11"/>
    </row>
    <row r="3" spans="1:5" x14ac:dyDescent="0.25">
      <c r="A3" s="7"/>
      <c r="E3" s="11"/>
    </row>
    <row r="4" spans="1:5" x14ac:dyDescent="0.25">
      <c r="A4" s="7"/>
      <c r="E4" s="11"/>
    </row>
    <row r="5" spans="1:5" x14ac:dyDescent="0.25">
      <c r="A5" s="7"/>
      <c r="E5" s="11"/>
    </row>
    <row r="6" spans="1:5" ht="15" thickBot="1" x14ac:dyDescent="0.3">
      <c r="A6" s="7"/>
      <c r="E6" s="11"/>
    </row>
    <row r="7" spans="1:5" ht="23.25" x14ac:dyDescent="0.25">
      <c r="A7" s="34" t="s">
        <v>8</v>
      </c>
      <c r="B7" s="35"/>
      <c r="C7" s="35"/>
      <c r="D7" s="35"/>
      <c r="E7" s="36"/>
    </row>
    <row r="8" spans="1:5" ht="18" x14ac:dyDescent="0.25">
      <c r="A8" s="37" t="s">
        <v>7</v>
      </c>
      <c r="B8" s="38"/>
      <c r="C8" s="38"/>
      <c r="D8" s="38"/>
      <c r="E8" s="39"/>
    </row>
    <row r="9" spans="1:5" s="17" customFormat="1" ht="6.75" thickBot="1" x14ac:dyDescent="0.3">
      <c r="A9" s="12"/>
      <c r="B9" s="13"/>
      <c r="C9" s="15"/>
      <c r="D9" s="15"/>
      <c r="E9" s="16"/>
    </row>
    <row r="10" spans="1:5" ht="45" customHeight="1" thickBot="1" x14ac:dyDescent="0.3">
      <c r="A10" s="50" t="s">
        <v>0</v>
      </c>
      <c r="B10" s="48" t="s">
        <v>2</v>
      </c>
      <c r="C10" s="26" t="s">
        <v>4</v>
      </c>
      <c r="D10" s="40" t="s">
        <v>20</v>
      </c>
      <c r="E10" s="40" t="s">
        <v>6</v>
      </c>
    </row>
    <row r="11" spans="1:5" s="10" customFormat="1" ht="21" customHeight="1" thickBot="1" x14ac:dyDescent="0.3">
      <c r="A11" s="51"/>
      <c r="B11" s="48"/>
      <c r="C11" s="33" t="s">
        <v>3</v>
      </c>
      <c r="D11" s="40"/>
      <c r="E11" s="40"/>
    </row>
    <row r="12" spans="1:5" ht="29.25" thickBot="1" x14ac:dyDescent="0.3">
      <c r="A12" s="19">
        <v>1</v>
      </c>
      <c r="B12" s="31" t="s">
        <v>10</v>
      </c>
      <c r="C12" s="21">
        <v>81</v>
      </c>
      <c r="D12" s="21">
        <f t="shared" ref="D12:D20" si="0">E12/12</f>
        <v>6.75</v>
      </c>
      <c r="E12" s="19">
        <f t="shared" ref="E12:E20" si="1">SUM(C12:C12)</f>
        <v>81</v>
      </c>
    </row>
    <row r="13" spans="1:5" ht="29.25" thickBot="1" x14ac:dyDescent="0.3">
      <c r="A13" s="19">
        <v>2</v>
      </c>
      <c r="B13" s="32" t="s">
        <v>11</v>
      </c>
      <c r="C13" s="21">
        <v>912</v>
      </c>
      <c r="D13" s="21">
        <f t="shared" si="0"/>
        <v>76</v>
      </c>
      <c r="E13" s="19">
        <f t="shared" si="1"/>
        <v>912</v>
      </c>
    </row>
    <row r="14" spans="1:5" ht="51" customHeight="1" thickBot="1" x14ac:dyDescent="0.3">
      <c r="A14" s="19">
        <v>3</v>
      </c>
      <c r="B14" s="32" t="s">
        <v>12</v>
      </c>
      <c r="C14" s="21">
        <v>90</v>
      </c>
      <c r="D14" s="21">
        <f t="shared" si="0"/>
        <v>7.5</v>
      </c>
      <c r="E14" s="19">
        <f t="shared" si="1"/>
        <v>90</v>
      </c>
    </row>
    <row r="15" spans="1:5" ht="36" customHeight="1" thickBot="1" x14ac:dyDescent="0.3">
      <c r="A15" s="19">
        <v>4</v>
      </c>
      <c r="B15" s="32" t="s">
        <v>13</v>
      </c>
      <c r="C15" s="21">
        <v>360</v>
      </c>
      <c r="D15" s="21">
        <f t="shared" si="0"/>
        <v>30</v>
      </c>
      <c r="E15" s="19">
        <f t="shared" si="1"/>
        <v>360</v>
      </c>
    </row>
    <row r="16" spans="1:5" ht="37.5" customHeight="1" thickBot="1" x14ac:dyDescent="0.3">
      <c r="A16" s="19">
        <v>5</v>
      </c>
      <c r="B16" s="32" t="s">
        <v>14</v>
      </c>
      <c r="C16" s="21">
        <v>720</v>
      </c>
      <c r="D16" s="21">
        <f t="shared" si="0"/>
        <v>60</v>
      </c>
      <c r="E16" s="19">
        <f t="shared" si="1"/>
        <v>720</v>
      </c>
    </row>
    <row r="17" spans="1:5" ht="34.5" customHeight="1" thickBot="1" x14ac:dyDescent="0.3">
      <c r="A17" s="19">
        <v>6</v>
      </c>
      <c r="B17" s="32" t="s">
        <v>15</v>
      </c>
      <c r="C17" s="21">
        <v>450</v>
      </c>
      <c r="D17" s="21">
        <f t="shared" si="0"/>
        <v>37.5</v>
      </c>
      <c r="E17" s="19">
        <f t="shared" si="1"/>
        <v>450</v>
      </c>
    </row>
    <row r="18" spans="1:5" ht="36.75" customHeight="1" thickBot="1" x14ac:dyDescent="0.3">
      <c r="A18" s="19">
        <v>7</v>
      </c>
      <c r="B18" s="32" t="s">
        <v>16</v>
      </c>
      <c r="C18" s="21">
        <v>360</v>
      </c>
      <c r="D18" s="21">
        <f t="shared" si="0"/>
        <v>30</v>
      </c>
      <c r="E18" s="19">
        <f t="shared" si="1"/>
        <v>360</v>
      </c>
    </row>
    <row r="19" spans="1:5" ht="29.25" thickBot="1" x14ac:dyDescent="0.3">
      <c r="A19" s="19">
        <v>8</v>
      </c>
      <c r="B19" s="32" t="s">
        <v>17</v>
      </c>
      <c r="C19" s="21">
        <v>324</v>
      </c>
      <c r="D19" s="21">
        <f t="shared" si="0"/>
        <v>27</v>
      </c>
      <c r="E19" s="19">
        <f t="shared" si="1"/>
        <v>324</v>
      </c>
    </row>
    <row r="20" spans="1:5" ht="49.5" customHeight="1" thickBot="1" x14ac:dyDescent="0.3">
      <c r="A20" s="19">
        <v>9</v>
      </c>
      <c r="B20" s="32" t="s">
        <v>18</v>
      </c>
      <c r="C20" s="21">
        <v>144</v>
      </c>
      <c r="D20" s="21">
        <f t="shared" si="0"/>
        <v>12</v>
      </c>
      <c r="E20" s="19">
        <f t="shared" si="1"/>
        <v>144</v>
      </c>
    </row>
    <row r="21" spans="1:5" ht="15.75" thickBot="1" x14ac:dyDescent="0.3">
      <c r="A21" s="47" t="s">
        <v>9</v>
      </c>
      <c r="B21" s="47"/>
      <c r="E21" s="24">
        <f>SUM(E12:E20)</f>
        <v>3441</v>
      </c>
    </row>
    <row r="22" spans="1:5" x14ac:dyDescent="0.25">
      <c r="A22" s="7"/>
      <c r="E22" s="11"/>
    </row>
    <row r="23" spans="1:5" ht="18" x14ac:dyDescent="0.25">
      <c r="A23" s="44" t="s">
        <v>21</v>
      </c>
      <c r="B23" s="45"/>
      <c r="C23" s="45"/>
      <c r="D23" s="45"/>
      <c r="E23" s="46"/>
    </row>
    <row r="24" spans="1:5" ht="15" thickBot="1" x14ac:dyDescent="0.3">
      <c r="A24" s="27"/>
      <c r="B24" s="28"/>
      <c r="C24" s="29"/>
      <c r="D24" s="29"/>
      <c r="E24" s="30"/>
    </row>
    <row r="25" spans="1:5" x14ac:dyDescent="0.25">
      <c r="A25" s="7"/>
    </row>
    <row r="28" spans="1:5" x14ac:dyDescent="0.25">
      <c r="B28" s="6"/>
    </row>
    <row r="29" spans="1:5" x14ac:dyDescent="0.25">
      <c r="B29" s="6"/>
    </row>
    <row r="30" spans="1:5" x14ac:dyDescent="0.25">
      <c r="B30" s="6"/>
    </row>
  </sheetData>
  <mergeCells count="8">
    <mergeCell ref="A21:B21"/>
    <mergeCell ref="A23:E23"/>
    <mergeCell ref="A7:E7"/>
    <mergeCell ref="A8:E8"/>
    <mergeCell ref="A10:A11"/>
    <mergeCell ref="B10:B11"/>
    <mergeCell ref="E10:E11"/>
    <mergeCell ref="D10:D11"/>
  </mergeCells>
  <pageMargins left="0.511811024" right="0.511811024" top="0.9" bottom="0.59" header="0.31496062000000002" footer="0.17"/>
  <pageSetup paperSize="9" scale="84" orientation="landscape" r:id="rId1"/>
  <rowBreaks count="1" manualBreakCount="1">
    <brk id="24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0C17B-BD25-4405-9634-A8AB696D743A}">
  <sheetPr>
    <tabColor theme="9" tint="0.59999389629810485"/>
    <pageSetUpPr fitToPage="1"/>
  </sheetPr>
  <dimension ref="A1:G29"/>
  <sheetViews>
    <sheetView showGridLines="0" tabSelected="1" zoomScaleNormal="100" workbookViewId="0">
      <pane ySplit="11" topLeftCell="A12" activePane="bottomLeft" state="frozen"/>
      <selection pane="bottomLeft" activeCell="N16" sqref="N16"/>
    </sheetView>
  </sheetViews>
  <sheetFormatPr defaultColWidth="9.140625" defaultRowHeight="14.25" x14ac:dyDescent="0.25"/>
  <cols>
    <col min="1" max="1" width="6.85546875" style="10" customWidth="1"/>
    <col min="2" max="2" width="53.28515625" style="8" customWidth="1"/>
    <col min="3" max="3" width="15.7109375" style="18" customWidth="1"/>
    <col min="4" max="5" width="20.5703125" style="10" customWidth="1"/>
    <col min="6" max="6" width="16.42578125" style="10" customWidth="1"/>
    <col min="7" max="7" width="19.7109375" style="10" bestFit="1" customWidth="1"/>
    <col min="8" max="16384" width="9.140625" style="6"/>
  </cols>
  <sheetData>
    <row r="1" spans="1:7" x14ac:dyDescent="0.25">
      <c r="A1" s="1"/>
      <c r="B1" s="2"/>
      <c r="C1" s="3"/>
      <c r="D1" s="4"/>
      <c r="E1" s="4"/>
      <c r="F1" s="4"/>
      <c r="G1" s="5"/>
    </row>
    <row r="2" spans="1:7" x14ac:dyDescent="0.25">
      <c r="A2" s="7"/>
      <c r="C2" s="9"/>
      <c r="G2" s="11"/>
    </row>
    <row r="3" spans="1:7" x14ac:dyDescent="0.25">
      <c r="A3" s="7"/>
      <c r="C3" s="9"/>
      <c r="G3" s="11"/>
    </row>
    <row r="4" spans="1:7" x14ac:dyDescent="0.25">
      <c r="A4" s="7"/>
      <c r="C4" s="9"/>
      <c r="G4" s="11"/>
    </row>
    <row r="5" spans="1:7" x14ac:dyDescent="0.25">
      <c r="A5" s="7"/>
      <c r="C5" s="9"/>
      <c r="G5" s="11"/>
    </row>
    <row r="6" spans="1:7" ht="15" thickBot="1" x14ac:dyDescent="0.3">
      <c r="A6" s="7"/>
      <c r="C6" s="9"/>
      <c r="G6" s="11"/>
    </row>
    <row r="7" spans="1:7" ht="23.25" x14ac:dyDescent="0.25">
      <c r="A7" s="34" t="s">
        <v>8</v>
      </c>
      <c r="B7" s="35"/>
      <c r="C7" s="35"/>
      <c r="D7" s="35"/>
      <c r="E7" s="35"/>
      <c r="F7" s="35"/>
      <c r="G7" s="36"/>
    </row>
    <row r="8" spans="1:7" ht="18" x14ac:dyDescent="0.25">
      <c r="A8" s="37" t="s">
        <v>7</v>
      </c>
      <c r="B8" s="38"/>
      <c r="C8" s="38"/>
      <c r="D8" s="38"/>
      <c r="E8" s="38"/>
      <c r="F8" s="38"/>
      <c r="G8" s="39"/>
    </row>
    <row r="9" spans="1:7" s="17" customFormat="1" ht="6.75" thickBot="1" x14ac:dyDescent="0.3">
      <c r="A9" s="12"/>
      <c r="B9" s="13"/>
      <c r="C9" s="14"/>
      <c r="D9" s="15"/>
      <c r="E9" s="15"/>
      <c r="F9" s="15"/>
      <c r="G9" s="16"/>
    </row>
    <row r="10" spans="1:7" ht="45" customHeight="1" thickBot="1" x14ac:dyDescent="0.3">
      <c r="A10" s="50" t="s">
        <v>0</v>
      </c>
      <c r="B10" s="48" t="s">
        <v>2</v>
      </c>
      <c r="C10" s="49" t="s">
        <v>5</v>
      </c>
      <c r="D10" s="26" t="s">
        <v>4</v>
      </c>
      <c r="E10" s="40" t="s">
        <v>20</v>
      </c>
      <c r="F10" s="40" t="s">
        <v>6</v>
      </c>
      <c r="G10" s="52" t="s">
        <v>1</v>
      </c>
    </row>
    <row r="11" spans="1:7" s="10" customFormat="1" ht="24" customHeight="1" thickBot="1" x14ac:dyDescent="0.3">
      <c r="A11" s="51"/>
      <c r="B11" s="48"/>
      <c r="C11" s="49"/>
      <c r="D11" s="33" t="s">
        <v>3</v>
      </c>
      <c r="E11" s="40"/>
      <c r="F11" s="40"/>
      <c r="G11" s="53"/>
    </row>
    <row r="12" spans="1:7" ht="29.25" thickBot="1" x14ac:dyDescent="0.3">
      <c r="A12" s="19">
        <v>1</v>
      </c>
      <c r="B12" s="31" t="s">
        <v>10</v>
      </c>
      <c r="C12" s="20">
        <v>35.54</v>
      </c>
      <c r="D12" s="21">
        <v>81</v>
      </c>
      <c r="E12" s="21">
        <f t="shared" ref="E12:E20" si="0">F12/12</f>
        <v>6.75</v>
      </c>
      <c r="F12" s="19">
        <f t="shared" ref="F12:F20" si="1">SUM(D12:D12)</f>
        <v>81</v>
      </c>
      <c r="G12" s="22">
        <f t="shared" ref="G12:G20" si="2">F12*C12</f>
        <v>2878.74</v>
      </c>
    </row>
    <row r="13" spans="1:7" ht="29.25" thickBot="1" x14ac:dyDescent="0.3">
      <c r="A13" s="19">
        <v>2</v>
      </c>
      <c r="B13" s="32" t="s">
        <v>11</v>
      </c>
      <c r="C13" s="20">
        <v>24.65</v>
      </c>
      <c r="D13" s="21">
        <v>912</v>
      </c>
      <c r="E13" s="21">
        <f t="shared" si="0"/>
        <v>76</v>
      </c>
      <c r="F13" s="19">
        <f t="shared" si="1"/>
        <v>912</v>
      </c>
      <c r="G13" s="22">
        <f t="shared" si="2"/>
        <v>22480.799999999999</v>
      </c>
    </row>
    <row r="14" spans="1:7" ht="51" customHeight="1" thickBot="1" x14ac:dyDescent="0.3">
      <c r="A14" s="19">
        <v>3</v>
      </c>
      <c r="B14" s="32" t="s">
        <v>12</v>
      </c>
      <c r="C14" s="20">
        <v>44.43</v>
      </c>
      <c r="D14" s="21">
        <v>90</v>
      </c>
      <c r="E14" s="21">
        <f t="shared" si="0"/>
        <v>7.5</v>
      </c>
      <c r="F14" s="19">
        <f t="shared" si="1"/>
        <v>90</v>
      </c>
      <c r="G14" s="22">
        <f t="shared" si="2"/>
        <v>3998.7</v>
      </c>
    </row>
    <row r="15" spans="1:7" ht="36" customHeight="1" thickBot="1" x14ac:dyDescent="0.3">
      <c r="A15" s="19">
        <v>4</v>
      </c>
      <c r="B15" s="32" t="s">
        <v>13</v>
      </c>
      <c r="C15" s="23">
        <v>3.2</v>
      </c>
      <c r="D15" s="21">
        <v>360</v>
      </c>
      <c r="E15" s="21">
        <f t="shared" si="0"/>
        <v>30</v>
      </c>
      <c r="F15" s="19">
        <f t="shared" si="1"/>
        <v>360</v>
      </c>
      <c r="G15" s="22">
        <f t="shared" si="2"/>
        <v>1152</v>
      </c>
    </row>
    <row r="16" spans="1:7" ht="37.5" customHeight="1" thickBot="1" x14ac:dyDescent="0.3">
      <c r="A16" s="19">
        <v>5</v>
      </c>
      <c r="B16" s="32" t="s">
        <v>14</v>
      </c>
      <c r="C16" s="20">
        <v>3.66</v>
      </c>
      <c r="D16" s="21">
        <v>720</v>
      </c>
      <c r="E16" s="21">
        <f t="shared" si="0"/>
        <v>60</v>
      </c>
      <c r="F16" s="19">
        <f t="shared" si="1"/>
        <v>720</v>
      </c>
      <c r="G16" s="22">
        <f t="shared" si="2"/>
        <v>2635.2000000000003</v>
      </c>
    </row>
    <row r="17" spans="1:7" ht="33.75" customHeight="1" thickBot="1" x14ac:dyDescent="0.3">
      <c r="A17" s="19">
        <v>6</v>
      </c>
      <c r="B17" s="32" t="s">
        <v>15</v>
      </c>
      <c r="C17" s="20">
        <v>3.42</v>
      </c>
      <c r="D17" s="21">
        <v>450</v>
      </c>
      <c r="E17" s="21">
        <f t="shared" si="0"/>
        <v>37.5</v>
      </c>
      <c r="F17" s="19">
        <f t="shared" si="1"/>
        <v>450</v>
      </c>
      <c r="G17" s="22">
        <f t="shared" si="2"/>
        <v>1539</v>
      </c>
    </row>
    <row r="18" spans="1:7" ht="36.75" customHeight="1" thickBot="1" x14ac:dyDescent="0.3">
      <c r="A18" s="19">
        <v>7</v>
      </c>
      <c r="B18" s="32" t="s">
        <v>16</v>
      </c>
      <c r="C18" s="20">
        <v>3.8</v>
      </c>
      <c r="D18" s="21">
        <v>360</v>
      </c>
      <c r="E18" s="21">
        <f t="shared" si="0"/>
        <v>30</v>
      </c>
      <c r="F18" s="19">
        <f t="shared" si="1"/>
        <v>360</v>
      </c>
      <c r="G18" s="22">
        <f t="shared" si="2"/>
        <v>1368</v>
      </c>
    </row>
    <row r="19" spans="1:7" ht="29.25" thickBot="1" x14ac:dyDescent="0.3">
      <c r="A19" s="19">
        <v>8</v>
      </c>
      <c r="B19" s="32" t="s">
        <v>17</v>
      </c>
      <c r="C19" s="23">
        <v>4.16</v>
      </c>
      <c r="D19" s="21">
        <v>324</v>
      </c>
      <c r="E19" s="21">
        <f t="shared" si="0"/>
        <v>27</v>
      </c>
      <c r="F19" s="19">
        <f t="shared" si="1"/>
        <v>324</v>
      </c>
      <c r="G19" s="22">
        <f t="shared" si="2"/>
        <v>1347.8400000000001</v>
      </c>
    </row>
    <row r="20" spans="1:7" ht="49.5" customHeight="1" thickBot="1" x14ac:dyDescent="0.3">
      <c r="A20" s="19">
        <v>9</v>
      </c>
      <c r="B20" s="32" t="s">
        <v>18</v>
      </c>
      <c r="C20" s="20">
        <v>3.96</v>
      </c>
      <c r="D20" s="21">
        <v>144</v>
      </c>
      <c r="E20" s="21">
        <f t="shared" si="0"/>
        <v>12</v>
      </c>
      <c r="F20" s="19">
        <f t="shared" si="1"/>
        <v>144</v>
      </c>
      <c r="G20" s="22">
        <f t="shared" si="2"/>
        <v>570.24</v>
      </c>
    </row>
    <row r="21" spans="1:7" ht="15.75" thickBot="1" x14ac:dyDescent="0.3">
      <c r="A21" s="47" t="s">
        <v>9</v>
      </c>
      <c r="B21" s="47"/>
      <c r="C21" s="25">
        <f>SUM(C12:C20)</f>
        <v>126.82</v>
      </c>
      <c r="F21" s="24">
        <f>SUM(F12:F20)</f>
        <v>3441</v>
      </c>
      <c r="G21" s="25">
        <f>SUM(G12:G20)</f>
        <v>37970.519999999997</v>
      </c>
    </row>
    <row r="22" spans="1:7" x14ac:dyDescent="0.25">
      <c r="A22" s="7"/>
      <c r="C22" s="9"/>
      <c r="G22" s="11"/>
    </row>
    <row r="23" spans="1:7" ht="18" x14ac:dyDescent="0.25">
      <c r="A23" s="44" t="s">
        <v>22</v>
      </c>
      <c r="B23" s="45"/>
      <c r="C23" s="45"/>
      <c r="D23" s="45"/>
      <c r="E23" s="45"/>
      <c r="F23" s="45"/>
      <c r="G23" s="46"/>
    </row>
    <row r="24" spans="1:7" ht="18.75" thickBot="1" x14ac:dyDescent="0.3">
      <c r="A24" s="41"/>
      <c r="B24" s="42"/>
      <c r="C24" s="42"/>
      <c r="D24" s="42"/>
      <c r="E24" s="42"/>
      <c r="F24" s="42"/>
      <c r="G24" s="43"/>
    </row>
    <row r="27" spans="1:7" x14ac:dyDescent="0.25">
      <c r="B27" s="6"/>
    </row>
    <row r="28" spans="1:7" x14ac:dyDescent="0.25">
      <c r="B28" s="6"/>
    </row>
    <row r="29" spans="1:7" x14ac:dyDescent="0.25">
      <c r="B29" s="6"/>
    </row>
  </sheetData>
  <mergeCells count="11">
    <mergeCell ref="A21:B21"/>
    <mergeCell ref="A23:G23"/>
    <mergeCell ref="A24:G24"/>
    <mergeCell ref="A7:G7"/>
    <mergeCell ref="A8:G8"/>
    <mergeCell ref="A10:A11"/>
    <mergeCell ref="B10:B11"/>
    <mergeCell ref="C10:C11"/>
    <mergeCell ref="E10:E11"/>
    <mergeCell ref="F10:F11"/>
    <mergeCell ref="G10:G11"/>
  </mergeCells>
  <pageMargins left="0.511811024" right="0.511811024" top="0.9" bottom="0.59" header="0.31496062000000002" footer="0.17"/>
  <pageSetup paperSize="9" scale="83" orientation="landscape" r:id="rId1"/>
  <rowBreaks count="1" manualBreakCount="1">
    <brk id="2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VALOR</vt:lpstr>
      <vt:lpstr>ANEXO I - QUANTITATIVO</vt:lpstr>
      <vt:lpstr>ANEXO I - VALOR (TR)</vt:lpstr>
      <vt:lpstr>'ANEXO I - QUANTITATIVO'!Area_de_impressao</vt:lpstr>
      <vt:lpstr>'ANEXO I - VALOR (TR)'!Area_de_impressao</vt:lpstr>
      <vt:lpstr>'ANEXO II - VALOR'!Area_de_impressao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Silva dos Santos</dc:creator>
  <cp:lastModifiedBy>Anderson da Silva Gonçalves</cp:lastModifiedBy>
  <cp:lastPrinted>2026-01-09T18:13:18Z</cp:lastPrinted>
  <dcterms:created xsi:type="dcterms:W3CDTF">2025-01-22T13:33:56Z</dcterms:created>
  <dcterms:modified xsi:type="dcterms:W3CDTF">2026-01-09T18:18:45Z</dcterms:modified>
</cp:coreProperties>
</file>